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DS\"/>
    </mc:Choice>
  </mc:AlternateContent>
  <xr:revisionPtr revIDLastSave="0" documentId="13_ncr:1_{5CA4FD48-B36F-493E-9F4C-3C8F179F98A3}" xr6:coauthVersionLast="47" xr6:coauthVersionMax="47" xr10:uidLastSave="{00000000-0000-0000-0000-000000000000}"/>
  <workbookProtection lockStructure="1"/>
  <bookViews>
    <workbookView xWindow="20370" yWindow="-120" windowWidth="29040" windowHeight="15840" xr2:uid="{00000000-000D-0000-FFFF-FFFF00000000}"/>
  </bookViews>
  <sheets>
    <sheet name="Cash Flow" sheetId="1" r:id="rId1"/>
  </sheets>
  <definedNames>
    <definedName name="Cash_beginning">'Cash Flow'!$B$8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N17" i="1"/>
  <c r="C17" i="1"/>
  <c r="I6" i="1"/>
  <c r="C7" i="1"/>
  <c r="B18" i="1"/>
  <c r="D7" i="1" l="1"/>
  <c r="E7" i="1" s="1"/>
  <c r="F7" i="1" s="1"/>
  <c r="G7" i="1" s="1"/>
  <c r="H7" i="1" s="1"/>
  <c r="D4" i="1"/>
  <c r="E4" i="1"/>
  <c r="F4" i="1"/>
  <c r="G4" i="1"/>
  <c r="H4" i="1"/>
  <c r="I4" i="1"/>
  <c r="J4" i="1"/>
  <c r="K4" i="1"/>
  <c r="L4" i="1"/>
  <c r="M4" i="1"/>
  <c r="N4" i="1"/>
  <c r="C4" i="1"/>
  <c r="B59" i="1"/>
  <c r="C8" i="1" s="1"/>
  <c r="H46" i="1"/>
  <c r="H58" i="1" s="1"/>
  <c r="D46" i="1"/>
  <c r="D58" i="1" s="1"/>
  <c r="E46" i="1"/>
  <c r="E58" i="1" s="1"/>
  <c r="K46" i="1"/>
  <c r="K58" i="1" s="1"/>
  <c r="M46" i="1"/>
  <c r="M58" i="1" s="1"/>
  <c r="C46" i="1"/>
  <c r="C58" i="1" s="1"/>
  <c r="F46" i="1"/>
  <c r="F58" i="1" s="1"/>
  <c r="G46" i="1"/>
  <c r="G58" i="1" s="1"/>
  <c r="I46" i="1"/>
  <c r="I58" i="1" s="1"/>
  <c r="J46" i="1"/>
  <c r="J58" i="1" s="1"/>
  <c r="L46" i="1"/>
  <c r="L58" i="1" s="1"/>
  <c r="N46" i="1"/>
  <c r="N58" i="1" s="1"/>
  <c r="O11" i="1"/>
  <c r="O12" i="1"/>
  <c r="O13" i="1"/>
  <c r="O14" i="1"/>
  <c r="O15" i="1"/>
  <c r="O16" i="1"/>
  <c r="O48" i="1"/>
  <c r="O49" i="1"/>
  <c r="O50" i="1"/>
  <c r="O51" i="1"/>
  <c r="O47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21" i="1"/>
  <c r="C18" i="1" l="1"/>
  <c r="C59" i="1" s="1"/>
  <c r="D8" i="1" s="1"/>
  <c r="J6" i="1"/>
  <c r="K6" i="1" s="1"/>
  <c r="L6" i="1" s="1"/>
  <c r="M6" i="1" s="1"/>
  <c r="N6" i="1" s="1"/>
  <c r="O46" i="1"/>
  <c r="O58" i="1" s="1"/>
  <c r="O17" i="1"/>
  <c r="D18" i="1" l="1"/>
  <c r="D59" i="1" s="1"/>
  <c r="E8" i="1" s="1"/>
  <c r="E18" i="1" l="1"/>
  <c r="E59" i="1" s="1"/>
  <c r="F8" i="1" s="1"/>
  <c r="F18" i="1" l="1"/>
  <c r="F59" i="1" s="1"/>
  <c r="G8" i="1" s="1"/>
  <c r="G18" i="1" l="1"/>
  <c r="G59" i="1" s="1"/>
  <c r="H8" i="1" s="1"/>
  <c r="H18" i="1" l="1"/>
  <c r="H59" i="1" s="1"/>
  <c r="I8" i="1" s="1"/>
  <c r="I18" i="1" l="1"/>
  <c r="I59" i="1" s="1"/>
  <c r="J8" i="1" s="1"/>
  <c r="J18" i="1" l="1"/>
  <c r="J59" i="1" s="1"/>
  <c r="K8" i="1" s="1"/>
  <c r="K18" i="1" l="1"/>
  <c r="K59" i="1" s="1"/>
  <c r="L8" i="1" s="1"/>
  <c r="L18" i="1" l="1"/>
  <c r="L59" i="1" s="1"/>
  <c r="M8" i="1" s="1"/>
  <c r="M18" i="1" l="1"/>
  <c r="M59" i="1" s="1"/>
  <c r="N8" i="1" s="1"/>
  <c r="N18" i="1" l="1"/>
  <c r="N59" i="1" s="1"/>
</calcChain>
</file>

<file path=xl/sharedStrings.xml><?xml version="1.0" encoding="utf-8"?>
<sst xmlns="http://schemas.openxmlformats.org/spreadsheetml/2006/main" count="61" uniqueCount="58">
  <si>
    <t>CASH RECEIPTS</t>
  </si>
  <si>
    <t>CASH PAID OUT</t>
  </si>
  <si>
    <t>Advertising</t>
  </si>
  <si>
    <t>Utilities</t>
  </si>
  <si>
    <t>Miscellaneous</t>
  </si>
  <si>
    <t>SUBTOTAL</t>
  </si>
  <si>
    <t>TOTAL CASH PAID OUT</t>
  </si>
  <si>
    <t>Starting date</t>
  </si>
  <si>
    <t>Loan proceeds</t>
  </si>
  <si>
    <t>Owner contributions</t>
  </si>
  <si>
    <t>Purchases for resale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</si>
  <si>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</si>
  <si>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</si>
  <si>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</si>
  <si>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</si>
  <si>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</si>
  <si>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</si>
  <si>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</si>
  <si>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</si>
  <si>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</si>
  <si>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</si>
  <si>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</si>
  <si>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</si>
  <si>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</si>
  <si>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</si>
  <si>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</si>
  <si>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</si>
  <si>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Beginning</t>
  </si>
  <si>
    <t>Cash balance alert minimum</t>
  </si>
  <si>
    <t>Total</t>
  </si>
  <si>
    <t>&lt;Company Name&gt;</t>
  </si>
  <si>
    <t>Wages (less emp. credits)</t>
  </si>
  <si>
    <t>Rent or lease</t>
  </si>
  <si>
    <t>Rent or lease: vehicles, equipment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</si>
  <si>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</si>
  <si>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</si>
  <si>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</si>
  <si>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</si>
  <si>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</si>
  <si>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</si>
  <si>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</si>
  <si>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</si>
  <si>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CASH COLLATERAL BUDGET</t>
  </si>
  <si>
    <t>Week 1</t>
  </si>
  <si>
    <t>Week 2</t>
  </si>
  <si>
    <t>Week 3</t>
  </si>
  <si>
    <t>Week 4</t>
  </si>
  <si>
    <t>Week 5</t>
  </si>
  <si>
    <t>Week 6</t>
  </si>
  <si>
    <t>Creditor 1</t>
  </si>
  <si>
    <t>Creditor 2</t>
  </si>
  <si>
    <t>Creditor 3</t>
  </si>
  <si>
    <t>Creditor 4</t>
  </si>
  <si>
    <t>Creditor 5</t>
  </si>
  <si>
    <t>CHAPTER 11 FEES:</t>
  </si>
  <si>
    <t>Subchapter V Trustee</t>
  </si>
  <si>
    <t>Debtor's Counsel</t>
  </si>
  <si>
    <t>Other Administrative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</si>
</sst>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mmm"/>
    <numFmt numFmtId="165" formatCode="m/d/yyyy;@"/>
    <numFmt numFmtId="166" formatCode="m/d;@"/>
    <numFmt numFmtId="167" formatCode="[$-409]mmmm\-yy;@"/>
  </numFmts>
  <fonts count="6" x14ac:knownFonts="1">
    <font>
      <sz val="8"/>
      <name val="Arial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2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65" fontId="1" fillId="0" borderId="1" xfId="0" applyNumberFormat="1" applyFont="1" applyBorder="1" applyAlignment="1" applyProtection="1">
      <alignment horizontal="right" wrapText="1"/>
      <protection locked="0"/>
    </xf>
    <xf numFmtId="8" fontId="1" fillId="0" borderId="13" xfId="0" applyNumberFormat="1" applyFont="1" applyBorder="1" applyProtection="1">
      <protection locked="0"/>
    </xf>
    <xf numFmtId="3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5" borderId="1" xfId="0" applyFont="1" applyFill="1" applyBorder="1" applyAlignment="1">
      <alignment horizontal="center" wrapText="1"/>
    </xf>
    <xf numFmtId="166" fontId="4" fillId="5" borderId="1" xfId="0" applyNumberFormat="1" applyFont="1" applyFill="1" applyBorder="1" applyAlignment="1">
      <alignment horizontal="center" wrapText="1"/>
    </xf>
    <xf numFmtId="17" fontId="4" fillId="5" borderId="1" xfId="0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1" fillId="0" borderId="4" xfId="0" applyNumberFormat="1" applyFont="1" applyBorder="1"/>
    <xf numFmtId="3" fontId="1" fillId="0" borderId="5" xfId="0" applyNumberFormat="1" applyFont="1" applyBorder="1"/>
    <xf numFmtId="0" fontId="4" fillId="0" borderId="10" xfId="0" applyFont="1" applyBorder="1" applyAlignment="1">
      <alignment wrapText="1"/>
    </xf>
    <xf numFmtId="3" fontId="1" fillId="0" borderId="2" xfId="0" applyNumberFormat="1" applyFont="1" applyBorder="1"/>
    <xf numFmtId="3" fontId="1" fillId="0" borderId="6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1" fillId="0" borderId="7" xfId="0" applyNumberFormat="1" applyFont="1" applyBorder="1"/>
    <xf numFmtId="3" fontId="1" fillId="0" borderId="8" xfId="0" applyNumberFormat="1" applyFont="1" applyBorder="1"/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" fillId="0" borderId="7" xfId="0" applyFont="1" applyBorder="1"/>
    <xf numFmtId="0" fontId="4" fillId="0" borderId="9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8" fontId="1" fillId="0" borderId="14" xfId="0" applyNumberFormat="1" applyFont="1" applyBorder="1" applyProtection="1">
      <protection locked="0"/>
    </xf>
    <xf numFmtId="8" fontId="1" fillId="4" borderId="14" xfId="0" applyNumberFormat="1" applyFont="1" applyFill="1" applyBorder="1"/>
    <xf numFmtId="8" fontId="1" fillId="4" borderId="13" xfId="0" applyNumberFormat="1" applyFont="1" applyFill="1" applyBorder="1"/>
    <xf numFmtId="8" fontId="1" fillId="0" borderId="1" xfId="0" applyNumberFormat="1" applyFont="1" applyBorder="1" applyProtection="1">
      <protection locked="0"/>
    </xf>
    <xf numFmtId="8" fontId="1" fillId="4" borderId="1" xfId="0" applyNumberFormat="1" applyFont="1" applyFill="1" applyBorder="1"/>
    <xf numFmtId="8" fontId="1" fillId="3" borderId="14" xfId="0" applyNumberFormat="1" applyFont="1" applyFill="1" applyBorder="1"/>
    <xf numFmtId="8" fontId="1" fillId="4" borderId="3" xfId="0" applyNumberFormat="1" applyFont="1" applyFill="1" applyBorder="1"/>
    <xf numFmtId="8" fontId="1" fillId="2" borderId="13" xfId="0" applyNumberFormat="1" applyFont="1" applyFill="1" applyBorder="1"/>
    <xf numFmtId="8" fontId="1" fillId="2" borderId="1" xfId="0" applyNumberFormat="1" applyFont="1" applyFill="1" applyBorder="1"/>
    <xf numFmtId="8" fontId="1" fillId="3" borderId="1" xfId="0" applyNumberFormat="1" applyFont="1" applyFill="1" applyBorder="1"/>
    <xf numFmtId="0" fontId="4" fillId="5" borderId="14" xfId="0" applyFont="1" applyFill="1" applyBorder="1" applyAlignment="1">
      <alignment horizontal="center" wrapText="1"/>
    </xf>
    <xf numFmtId="17" fontId="4" fillId="5" borderId="14" xfId="0" applyNumberFormat="1" applyFont="1" applyFill="1" applyBorder="1" applyAlignment="1">
      <alignment horizontal="center" wrapText="1"/>
    </xf>
    <xf numFmtId="164" fontId="4" fillId="5" borderId="14" xfId="0" applyNumberFormat="1" applyFont="1" applyFill="1" applyBorder="1" applyAlignment="1">
      <alignment horizontal="center" wrapText="1"/>
    </xf>
    <xf numFmtId="14" fontId="4" fillId="5" borderId="14" xfId="0" applyNumberFormat="1" applyFont="1" applyFill="1" applyBorder="1" applyAlignment="1">
      <alignment horizontal="center" wrapText="1"/>
    </xf>
    <xf numFmtId="167" fontId="4" fillId="5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showGridLines="0" tabSelected="1" zoomScale="110" zoomScaleNormal="110" workbookViewId="0">
      <selection activeCell="C21" sqref="C21"/>
    </sheetView>
  </sheetViews>
  <sheetFormatPr defaultRowHeight="12.75" x14ac:dyDescent="0.2"/>
  <cols>
    <col min="1" max="1" width="39.33203125" style="33" bestFit="1" customWidth="1"/>
    <col min="2" max="2" width="12.33203125" style="1" customWidth="1"/>
    <col min="3" max="14" width="14.83203125" style="1" customWidth="1"/>
    <col min="15" max="15" width="9.83203125" style="1" customWidth="1"/>
    <col min="16" max="16384" width="9.33203125" style="1"/>
  </cols>
  <sheetData>
    <row r="1" spans="1:15" ht="22.5" customHeight="1" x14ac:dyDescent="0.25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75" x14ac:dyDescent="0.25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2" t="s">
        <v>7</v>
      </c>
      <c r="B3" s="3">
        <v>44835</v>
      </c>
    </row>
    <row r="4" spans="1:15" x14ac:dyDescent="0.2">
      <c r="A4" s="2" t="s">
        <v>28</v>
      </c>
      <c r="B4" s="4"/>
      <c r="C4" s="5">
        <f t="shared" ref="C4:N4" si="0">Cash_minimum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</row>
    <row r="5" spans="1:15" x14ac:dyDescent="0.2">
      <c r="A5" s="2"/>
      <c r="G5" s="6"/>
    </row>
    <row r="6" spans="1:15" ht="33.75" customHeight="1" x14ac:dyDescent="0.2">
      <c r="A6" s="7"/>
      <c r="B6" s="8" t="s">
        <v>27</v>
      </c>
      <c r="C6" s="9" t="s">
        <v>43</v>
      </c>
      <c r="D6" s="10" t="s">
        <v>44</v>
      </c>
      <c r="E6" s="10" t="s">
        <v>45</v>
      </c>
      <c r="F6" s="10" t="s">
        <v>46</v>
      </c>
      <c r="G6" s="10" t="s">
        <v>47</v>
      </c>
      <c r="H6" s="10" t="s">
        <v>48</v>
      </c>
      <c r="I6" s="48">
        <f>EDATE(Start_date,1)</f>
        <v>44866</v>
      </c>
      <c r="J6" s="48">
        <f t="shared" ref="J6:N6" si="1">DATE(YEAR(I6),MONTH(I6)+1,1)</f>
        <v>44896</v>
      </c>
      <c r="K6" s="48">
        <f t="shared" si="1"/>
        <v>44927</v>
      </c>
      <c r="L6" s="48">
        <f t="shared" si="1"/>
        <v>44958</v>
      </c>
      <c r="M6" s="48">
        <f t="shared" si="1"/>
        <v>44986</v>
      </c>
      <c r="N6" s="48">
        <f t="shared" si="1"/>
        <v>45017</v>
      </c>
      <c r="O6" s="11" t="s">
        <v>29</v>
      </c>
    </row>
    <row r="7" spans="1:15" x14ac:dyDescent="0.2">
      <c r="A7" s="7"/>
      <c r="B7" s="44"/>
      <c r="C7" s="47">
        <f>Start_date-WEEKDAY(Start_date,2)+1</f>
        <v>44830</v>
      </c>
      <c r="D7" s="47">
        <f>C7+7</f>
        <v>44837</v>
      </c>
      <c r="E7" s="47">
        <f t="shared" ref="E7:H7" si="2">D7+7</f>
        <v>44844</v>
      </c>
      <c r="F7" s="47">
        <f t="shared" si="2"/>
        <v>44851</v>
      </c>
      <c r="G7" s="47">
        <f t="shared" si="2"/>
        <v>44858</v>
      </c>
      <c r="H7" s="47">
        <f t="shared" si="2"/>
        <v>44865</v>
      </c>
      <c r="I7" s="45"/>
      <c r="J7" s="45"/>
      <c r="K7" s="45"/>
      <c r="L7" s="45"/>
      <c r="M7" s="45"/>
      <c r="N7" s="45"/>
      <c r="O7" s="46"/>
    </row>
    <row r="8" spans="1:15" x14ac:dyDescent="0.2">
      <c r="A8" s="12" t="s">
        <v>35</v>
      </c>
      <c r="B8" s="34"/>
      <c r="C8" s="35">
        <f t="shared" ref="C8:N8" si="3">B59</f>
        <v>0</v>
      </c>
      <c r="D8" s="35">
        <f t="shared" si="3"/>
        <v>0</v>
      </c>
      <c r="E8" s="35">
        <f t="shared" si="3"/>
        <v>0</v>
      </c>
      <c r="F8" s="35">
        <f t="shared" si="3"/>
        <v>0</v>
      </c>
      <c r="G8" s="35">
        <f t="shared" si="3"/>
        <v>0</v>
      </c>
      <c r="H8" s="35">
        <f t="shared" si="3"/>
        <v>0</v>
      </c>
      <c r="I8" s="35">
        <f t="shared" si="3"/>
        <v>0</v>
      </c>
      <c r="J8" s="35">
        <f t="shared" si="3"/>
        <v>0</v>
      </c>
      <c r="K8" s="35">
        <f t="shared" si="3"/>
        <v>0</v>
      </c>
      <c r="L8" s="35">
        <f t="shared" si="3"/>
        <v>0</v>
      </c>
      <c r="M8" s="35">
        <f t="shared" si="3"/>
        <v>0</v>
      </c>
      <c r="N8" s="35">
        <f t="shared" si="3"/>
        <v>0</v>
      </c>
      <c r="O8" s="39"/>
    </row>
    <row r="9" spans="1:15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x14ac:dyDescent="0.2">
      <c r="A10" s="16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x14ac:dyDescent="0.2">
      <c r="A11" s="19" t="s">
        <v>38</v>
      </c>
      <c r="B11" s="3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6">
        <f t="shared" ref="O11:O16" si="4">SUM(C11:N11)</f>
        <v>0</v>
      </c>
    </row>
    <row r="12" spans="1:15" x14ac:dyDescent="0.2">
      <c r="A12" s="19" t="s">
        <v>12</v>
      </c>
      <c r="B12" s="3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6">
        <f t="shared" si="4"/>
        <v>0</v>
      </c>
    </row>
    <row r="13" spans="1:15" x14ac:dyDescent="0.2">
      <c r="A13" s="19" t="s">
        <v>39</v>
      </c>
      <c r="B13" s="3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6">
        <f t="shared" si="4"/>
        <v>0</v>
      </c>
    </row>
    <row r="14" spans="1:15" x14ac:dyDescent="0.2">
      <c r="A14" s="19" t="s">
        <v>11</v>
      </c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6">
        <f t="shared" si="4"/>
        <v>0</v>
      </c>
    </row>
    <row r="15" spans="1:15" x14ac:dyDescent="0.2">
      <c r="A15" s="19" t="s">
        <v>8</v>
      </c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6">
        <f t="shared" si="4"/>
        <v>0</v>
      </c>
    </row>
    <row r="16" spans="1:15" x14ac:dyDescent="0.2">
      <c r="A16" s="19" t="s">
        <v>9</v>
      </c>
      <c r="B16" s="3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6">
        <f t="shared" si="4"/>
        <v>0</v>
      </c>
    </row>
    <row r="17" spans="1:15" x14ac:dyDescent="0.2">
      <c r="A17" s="20" t="s">
        <v>34</v>
      </c>
      <c r="B17" s="39"/>
      <c r="C17" s="38">
        <f>SUM(C11:C16)</f>
        <v>0</v>
      </c>
      <c r="D17" s="38">
        <f t="shared" ref="D17:N17" si="5">SUM(D11:D16)</f>
        <v>0</v>
      </c>
      <c r="E17" s="38">
        <f t="shared" si="5"/>
        <v>0</v>
      </c>
      <c r="F17" s="38">
        <f t="shared" si="5"/>
        <v>0</v>
      </c>
      <c r="G17" s="38">
        <f t="shared" si="5"/>
        <v>0</v>
      </c>
      <c r="H17" s="38">
        <f t="shared" si="5"/>
        <v>0</v>
      </c>
      <c r="I17" s="38">
        <f t="shared" si="5"/>
        <v>0</v>
      </c>
      <c r="J17" s="38">
        <f t="shared" si="5"/>
        <v>0</v>
      </c>
      <c r="K17" s="38">
        <f t="shared" si="5"/>
        <v>0</v>
      </c>
      <c r="L17" s="38">
        <f t="shared" si="5"/>
        <v>0</v>
      </c>
      <c r="M17" s="38">
        <f t="shared" si="5"/>
        <v>0</v>
      </c>
      <c r="N17" s="38">
        <f t="shared" si="5"/>
        <v>0</v>
      </c>
      <c r="O17" s="38">
        <f>SUM(O11:O16)</f>
        <v>0</v>
      </c>
    </row>
    <row r="18" spans="1:15" x14ac:dyDescent="0.2">
      <c r="A18" s="12" t="s">
        <v>40</v>
      </c>
      <c r="B18" s="40">
        <f>(B8+B17)</f>
        <v>0</v>
      </c>
      <c r="C18" s="40">
        <f t="shared" ref="C18:N18" si="6">(C8+C17)</f>
        <v>0</v>
      </c>
      <c r="D18" s="40">
        <f t="shared" si="6"/>
        <v>0</v>
      </c>
      <c r="E18" s="40">
        <f t="shared" si="6"/>
        <v>0</v>
      </c>
      <c r="F18" s="40">
        <f t="shared" si="6"/>
        <v>0</v>
      </c>
      <c r="G18" s="40">
        <f t="shared" si="6"/>
        <v>0</v>
      </c>
      <c r="H18" s="40">
        <f t="shared" si="6"/>
        <v>0</v>
      </c>
      <c r="I18" s="40">
        <f t="shared" si="6"/>
        <v>0</v>
      </c>
      <c r="J18" s="40">
        <f t="shared" si="6"/>
        <v>0</v>
      </c>
      <c r="K18" s="40">
        <f t="shared" si="6"/>
        <v>0</v>
      </c>
      <c r="L18" s="40">
        <f t="shared" si="6"/>
        <v>0</v>
      </c>
      <c r="M18" s="40">
        <f t="shared" si="6"/>
        <v>0</v>
      </c>
      <c r="N18" s="40">
        <f t="shared" si="6"/>
        <v>0</v>
      </c>
      <c r="O18" s="39"/>
    </row>
    <row r="19" spans="1:15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</row>
    <row r="20" spans="1:15" x14ac:dyDescent="0.2">
      <c r="A20" s="13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  <row r="21" spans="1:15" x14ac:dyDescent="0.2">
      <c r="A21" s="24" t="s">
        <v>2</v>
      </c>
      <c r="B21" s="3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6">
        <f t="shared" ref="O21:O51" si="7">SUM(C21:N21)</f>
        <v>0</v>
      </c>
    </row>
    <row r="22" spans="1:15" x14ac:dyDescent="0.2">
      <c r="A22" s="24" t="s">
        <v>13</v>
      </c>
      <c r="B22" s="3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6">
        <f t="shared" si="7"/>
        <v>0</v>
      </c>
    </row>
    <row r="23" spans="1:15" x14ac:dyDescent="0.2">
      <c r="A23" s="24" t="s">
        <v>14</v>
      </c>
      <c r="B23" s="3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6">
        <f t="shared" si="7"/>
        <v>0</v>
      </c>
    </row>
    <row r="24" spans="1:15" x14ac:dyDescent="0.2">
      <c r="A24" s="24" t="s">
        <v>15</v>
      </c>
      <c r="B24" s="3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6">
        <f t="shared" si="7"/>
        <v>0</v>
      </c>
    </row>
    <row r="25" spans="1:15" x14ac:dyDescent="0.2">
      <c r="A25" s="24" t="s">
        <v>16</v>
      </c>
      <c r="B25" s="3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6">
        <f t="shared" si="7"/>
        <v>0</v>
      </c>
    </row>
    <row r="26" spans="1:15" x14ac:dyDescent="0.2">
      <c r="A26" s="25" t="s">
        <v>25</v>
      </c>
      <c r="B26" s="3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6">
        <f t="shared" si="7"/>
        <v>0</v>
      </c>
    </row>
    <row r="27" spans="1:15" x14ac:dyDescent="0.2">
      <c r="A27" s="24" t="s">
        <v>36</v>
      </c>
      <c r="B27" s="3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6">
        <f t="shared" si="7"/>
        <v>0</v>
      </c>
    </row>
    <row r="28" spans="1:15" x14ac:dyDescent="0.2">
      <c r="A28" s="24" t="s">
        <v>37</v>
      </c>
      <c r="B28" s="3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6">
        <f t="shared" si="7"/>
        <v>0</v>
      </c>
    </row>
    <row r="29" spans="1:15" x14ac:dyDescent="0.2">
      <c r="A29" s="24" t="s">
        <v>17</v>
      </c>
      <c r="B29" s="3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>
        <f t="shared" si="7"/>
        <v>0</v>
      </c>
    </row>
    <row r="30" spans="1:15" x14ac:dyDescent="0.2">
      <c r="A30" s="24" t="s">
        <v>19</v>
      </c>
      <c r="B30" s="3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6">
        <f t="shared" si="7"/>
        <v>0</v>
      </c>
    </row>
    <row r="31" spans="1:15" x14ac:dyDescent="0.2">
      <c r="A31" s="24" t="s">
        <v>18</v>
      </c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6">
        <f t="shared" si="7"/>
        <v>0</v>
      </c>
    </row>
    <row r="32" spans="1:15" x14ac:dyDescent="0.2">
      <c r="A32" s="24" t="s">
        <v>20</v>
      </c>
      <c r="B32" s="3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6">
        <f t="shared" si="7"/>
        <v>0</v>
      </c>
    </row>
    <row r="33" spans="1:15" x14ac:dyDescent="0.2">
      <c r="A33" s="24" t="s">
        <v>10</v>
      </c>
      <c r="B33" s="3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6">
        <f t="shared" si="7"/>
        <v>0</v>
      </c>
    </row>
    <row r="34" spans="1:15" x14ac:dyDescent="0.2">
      <c r="A34" s="24" t="s">
        <v>32</v>
      </c>
      <c r="B34" s="39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6">
        <f t="shared" si="7"/>
        <v>0</v>
      </c>
    </row>
    <row r="35" spans="1:15" x14ac:dyDescent="0.2">
      <c r="A35" s="24" t="s">
        <v>33</v>
      </c>
      <c r="B35" s="3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6">
        <f t="shared" si="7"/>
        <v>0</v>
      </c>
    </row>
    <row r="36" spans="1:15" x14ac:dyDescent="0.2">
      <c r="A36" s="24" t="s">
        <v>21</v>
      </c>
      <c r="B36" s="3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6">
        <f t="shared" si="7"/>
        <v>0</v>
      </c>
    </row>
    <row r="37" spans="1:15" x14ac:dyDescent="0.2">
      <c r="A37" s="24" t="s">
        <v>22</v>
      </c>
      <c r="B37" s="3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6">
        <f t="shared" si="7"/>
        <v>0</v>
      </c>
    </row>
    <row r="38" spans="1:15" x14ac:dyDescent="0.2">
      <c r="A38" s="24" t="s">
        <v>23</v>
      </c>
      <c r="B38" s="39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6">
        <f t="shared" si="7"/>
        <v>0</v>
      </c>
    </row>
    <row r="39" spans="1:15" x14ac:dyDescent="0.2">
      <c r="A39" s="24" t="s">
        <v>24</v>
      </c>
      <c r="B39" s="39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6">
        <f t="shared" si="7"/>
        <v>0</v>
      </c>
    </row>
    <row r="40" spans="1:15" x14ac:dyDescent="0.2">
      <c r="A40" s="24" t="s">
        <v>3</v>
      </c>
      <c r="B40" s="39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6">
        <f t="shared" si="7"/>
        <v>0</v>
      </c>
    </row>
    <row r="41" spans="1:15" x14ac:dyDescent="0.2">
      <c r="A41" s="19" t="s">
        <v>31</v>
      </c>
      <c r="B41" s="39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6">
        <f t="shared" si="7"/>
        <v>0</v>
      </c>
    </row>
    <row r="42" spans="1:15" x14ac:dyDescent="0.2">
      <c r="A42" s="26" t="s">
        <v>26</v>
      </c>
      <c r="B42" s="39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6">
        <f t="shared" si="7"/>
        <v>0</v>
      </c>
    </row>
    <row r="43" spans="1:15" x14ac:dyDescent="0.2">
      <c r="A43" s="26" t="s">
        <v>26</v>
      </c>
      <c r="B43" s="3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6">
        <f t="shared" si="7"/>
        <v>0</v>
      </c>
    </row>
    <row r="44" spans="1:15" x14ac:dyDescent="0.2">
      <c r="A44" s="26" t="s">
        <v>26</v>
      </c>
      <c r="B44" s="39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6">
        <f t="shared" si="7"/>
        <v>0</v>
      </c>
    </row>
    <row r="45" spans="1:15" x14ac:dyDescent="0.2">
      <c r="A45" s="26" t="s">
        <v>4</v>
      </c>
      <c r="B45" s="39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6">
        <f t="shared" si="7"/>
        <v>0</v>
      </c>
    </row>
    <row r="46" spans="1:15" x14ac:dyDescent="0.2">
      <c r="A46" s="20" t="s">
        <v>5</v>
      </c>
      <c r="B46" s="39"/>
      <c r="C46" s="38">
        <f t="shared" ref="C46:N46" si="8">SUM(C21:C45)</f>
        <v>0</v>
      </c>
      <c r="D46" s="38">
        <f t="shared" si="8"/>
        <v>0</v>
      </c>
      <c r="E46" s="38">
        <f t="shared" si="8"/>
        <v>0</v>
      </c>
      <c r="F46" s="38">
        <f t="shared" si="8"/>
        <v>0</v>
      </c>
      <c r="G46" s="38">
        <f t="shared" si="8"/>
        <v>0</v>
      </c>
      <c r="H46" s="38">
        <f t="shared" si="8"/>
        <v>0</v>
      </c>
      <c r="I46" s="38">
        <f t="shared" si="8"/>
        <v>0</v>
      </c>
      <c r="J46" s="38">
        <f t="shared" si="8"/>
        <v>0</v>
      </c>
      <c r="K46" s="38">
        <f t="shared" si="8"/>
        <v>0</v>
      </c>
      <c r="L46" s="38">
        <f t="shared" si="8"/>
        <v>0</v>
      </c>
      <c r="M46" s="38">
        <f t="shared" si="8"/>
        <v>0</v>
      </c>
      <c r="N46" s="38">
        <f t="shared" si="8"/>
        <v>0</v>
      </c>
      <c r="O46" s="38">
        <f t="shared" si="7"/>
        <v>0</v>
      </c>
    </row>
    <row r="47" spans="1:15" x14ac:dyDescent="0.2">
      <c r="A47" s="26" t="s">
        <v>49</v>
      </c>
      <c r="B47" s="3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>
        <f t="shared" si="7"/>
        <v>0</v>
      </c>
    </row>
    <row r="48" spans="1:15" x14ac:dyDescent="0.2">
      <c r="A48" s="26" t="s">
        <v>50</v>
      </c>
      <c r="B48" s="3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>
        <f t="shared" si="7"/>
        <v>0</v>
      </c>
    </row>
    <row r="49" spans="1:15" x14ac:dyDescent="0.2">
      <c r="A49" s="26" t="s">
        <v>51</v>
      </c>
      <c r="B49" s="3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>
        <f t="shared" si="7"/>
        <v>0</v>
      </c>
    </row>
    <row r="50" spans="1:15" x14ac:dyDescent="0.2">
      <c r="A50" s="26" t="s">
        <v>52</v>
      </c>
      <c r="B50" s="3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>
        <f t="shared" si="7"/>
        <v>0</v>
      </c>
    </row>
    <row r="51" spans="1:15" x14ac:dyDescent="0.2">
      <c r="A51" s="26" t="s">
        <v>53</v>
      </c>
      <c r="B51" s="39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>
        <f t="shared" si="7"/>
        <v>0</v>
      </c>
    </row>
    <row r="52" spans="1:15" x14ac:dyDescent="0.2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29" t="s">
        <v>54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x14ac:dyDescent="0.2">
      <c r="A54" s="32" t="s">
        <v>55</v>
      </c>
      <c r="B54" s="3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1"/>
    </row>
    <row r="55" spans="1:15" x14ac:dyDescent="0.2">
      <c r="A55" s="26" t="s">
        <v>56</v>
      </c>
      <c r="B55" s="39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42"/>
    </row>
    <row r="56" spans="1:15" x14ac:dyDescent="0.2">
      <c r="A56" s="26" t="s">
        <v>57</v>
      </c>
      <c r="B56" s="3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42"/>
    </row>
    <row r="57" spans="1:15" x14ac:dyDescent="0.2">
      <c r="A57" s="26" t="s">
        <v>57</v>
      </c>
      <c r="B57" s="39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42"/>
    </row>
    <row r="58" spans="1:15" x14ac:dyDescent="0.2">
      <c r="A58" s="20" t="s">
        <v>6</v>
      </c>
      <c r="B58" s="39"/>
      <c r="C58" s="38">
        <f>C46-SUM(C47:C57)</f>
        <v>0</v>
      </c>
      <c r="D58" s="38">
        <f t="shared" ref="D58:O58" si="9">D46-SUM(D47:D57)</f>
        <v>0</v>
      </c>
      <c r="E58" s="38">
        <f t="shared" si="9"/>
        <v>0</v>
      </c>
      <c r="F58" s="38">
        <f t="shared" si="9"/>
        <v>0</v>
      </c>
      <c r="G58" s="38">
        <f t="shared" si="9"/>
        <v>0</v>
      </c>
      <c r="H58" s="38">
        <f t="shared" si="9"/>
        <v>0</v>
      </c>
      <c r="I58" s="38">
        <f t="shared" si="9"/>
        <v>0</v>
      </c>
      <c r="J58" s="38">
        <f t="shared" si="9"/>
        <v>0</v>
      </c>
      <c r="K58" s="38">
        <f t="shared" si="9"/>
        <v>0</v>
      </c>
      <c r="L58" s="38">
        <f t="shared" si="9"/>
        <v>0</v>
      </c>
      <c r="M58" s="38">
        <f t="shared" si="9"/>
        <v>0</v>
      </c>
      <c r="N58" s="38">
        <f t="shared" si="9"/>
        <v>0</v>
      </c>
      <c r="O58" s="38">
        <f t="shared" si="9"/>
        <v>0</v>
      </c>
    </row>
    <row r="59" spans="1:15" x14ac:dyDescent="0.2">
      <c r="A59" s="20" t="s">
        <v>41</v>
      </c>
      <c r="B59" s="38">
        <f t="shared" ref="B59:N59" si="10">(B18-B58)</f>
        <v>0</v>
      </c>
      <c r="C59" s="38">
        <f t="shared" si="10"/>
        <v>0</v>
      </c>
      <c r="D59" s="38">
        <f t="shared" si="10"/>
        <v>0</v>
      </c>
      <c r="E59" s="38">
        <f t="shared" si="10"/>
        <v>0</v>
      </c>
      <c r="F59" s="38">
        <f t="shared" si="10"/>
        <v>0</v>
      </c>
      <c r="G59" s="38">
        <f t="shared" si="10"/>
        <v>0</v>
      </c>
      <c r="H59" s="38">
        <f t="shared" si="10"/>
        <v>0</v>
      </c>
      <c r="I59" s="38">
        <f t="shared" si="10"/>
        <v>0</v>
      </c>
      <c r="J59" s="38">
        <f t="shared" si="10"/>
        <v>0</v>
      </c>
      <c r="K59" s="38">
        <f t="shared" si="10"/>
        <v>0</v>
      </c>
      <c r="L59" s="38">
        <f t="shared" si="10"/>
        <v>0</v>
      </c>
      <c r="M59" s="38">
        <f t="shared" si="10"/>
        <v>0</v>
      </c>
      <c r="N59" s="38">
        <f t="shared" si="10"/>
        <v>0</v>
      </c>
      <c r="O59" s="43"/>
    </row>
  </sheetData>
  <sheetProtection sheet="1" insertColumns="0" insertRows="0" selectLockedCells="1"/>
  <mergeCells count="2">
    <mergeCell ref="A1:O1"/>
    <mergeCell ref="A2:O2"/>
  </mergeCells>
  <phoneticPr fontId="0" type="noConversion"/>
  <conditionalFormatting sqref="B8:N8">
    <cfRule type="cellIs" dxfId="0" priority="1" stopIfTrue="1" operator="lessThanOrEqual">
      <formula>$B$4</formula>
    </cfRule>
  </conditionalFormatting>
  <dataValidations count="10">
    <dataValidation type="decimal" allowBlank="1" showInputMessage="1" sqref="O8:O10 B52:N57 B5 B8:B16 O4:O5 C26:N26 C13:N16 C9:N11 B19:B51 C38:N51 C28:N36 C19:N24 C4:N7" xr:uid="{00000000-0002-0000-0000-000000000000}">
      <formula1>-10000000</formula1>
      <formula2>10000000</formula2>
    </dataValidation>
    <dataValidation type="decimal" operator="lessThanOrEqual" allowBlank="1" showInputMessage="1" showErrorMessage="1" error="Please enter a number greater than zero." sqref="B4 O11:O16 O19:O57" xr:uid="{00000000-0002-0000-0000-000001000000}">
      <formula1>10000000</formula1>
    </dataValidation>
    <dataValidation operator="greaterThanOrEqual" allowBlank="1" showInputMessage="1" showErrorMessage="1" error="Please enter a number greater than zero." sqref="B6:B7 O6:O7" xr:uid="{00000000-0002-0000-0000-000002000000}"/>
    <dataValidation type="decimal" operator="lessThanOrEqual" allowBlank="1" showInputMessage="1" showErrorMessage="1" sqref="B58:O59 B17:O18" xr:uid="{00000000-0002-0000-0000-000003000000}">
      <formula1>10000000</formula1>
    </dataValidation>
    <dataValidation type="date" allowBlank="1" showInputMessage="1" showErrorMessage="1" error="Please enter a valid date." sqref="B3" xr:uid="{00000000-0002-0000-0000-000004000000}">
      <formula1>1</formula1>
      <formula2>73415</formula2>
    </dataValidation>
    <dataValidation type="decimal" operator="lessThanOrEqual" allowBlank="1" showInputMessage="1" sqref="C8:N8" xr:uid="{00000000-0002-0000-0000-000005000000}">
      <formula1>10000000</formula1>
    </dataValidation>
    <dataValidation type="decimal" allowBlank="1" showInputMessage="1" prompt="Enter returns and allowances as a positive number." sqref="C12:N12" xr:uid="{00000000-0002-0000-0000-000006000000}">
      <formula1>-10000000</formula1>
      <formula2>10000000</formula2>
    </dataValidation>
    <dataValidation type="decimal" allowBlank="1" showInputMessage="1" prompt="Enter materials and supplies included in cost of goods sold (COGS)." sqref="C27:N27" xr:uid="{00000000-0002-0000-0000-000007000000}">
      <formula1>-10000000</formula1>
      <formula2>10000000</formula2>
    </dataValidation>
    <dataValidation type="decimal" allowBlank="1" showInputMessage="1" prompt="Enter supplies not included in cost of goods sold (COGS)." sqref="C37:N37" xr:uid="{00000000-0002-0000-0000-000008000000}">
      <formula1>-10000000</formula1>
      <formula2>10000000</formula2>
    </dataValidation>
    <dataValidation type="decimal" allowBlank="1" showInputMessage="1" prompt="Enter insurance expense such as liability and fire insurance. " sqref="C25:N25" xr:uid="{00000000-0002-0000-0000-000009000000}">
      <formula1>-10000000</formula1>
      <formula2>10000000</formula2>
    </dataValidation>
  </dataValidations>
  <pageMargins left="0" right="0" top="0.5" bottom="0.25" header="0" footer="0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Cash Flow</vt:lpstr>
      <vt:lpstr>Cash_beginning</vt:lpstr>
      <vt:lpstr>Cash_minimum</vt:lpstr>
      <vt:lpstr>Company_name</vt:lpstr>
      <vt:lpstr>'Cash Flow'!Print_Titles</vt:lpstr>
      <vt:lpstr>Start_date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C. Simonson</dc:creator>
  <cp:lastModifiedBy>Erin Simonson</cp:lastModifiedBy>
  <cp:lastPrinted>2022-10-14T21:11:33Z</cp:lastPrinted>
  <dcterms:created xsi:type="dcterms:W3CDTF">2001-02-13T23:13:55Z</dcterms:created>
  <dcterms:modified xsi:type="dcterms:W3CDTF">2023-03-16T21:50:40Z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